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9405" windowHeight="4875"/>
  </bookViews>
  <sheets>
    <sheet name="Sheet1" sheetId="1" r:id="rId1"/>
    <sheet name="Rešenje" sheetId="3" state="hidden" r:id="rId2"/>
  </sheets>
  <definedNames>
    <definedName name="Porez">Sheet1!$G:$G</definedName>
    <definedName name="Profit">Sheet1!$F:$F</definedName>
    <definedName name="Promet">Sheet1!$D:$D</definedName>
  </definedNames>
  <calcPr calcId="145621"/>
</workbook>
</file>

<file path=xl/calcChain.xml><?xml version="1.0" encoding="utf-8"?>
<calcChain xmlns="http://schemas.openxmlformats.org/spreadsheetml/2006/main">
  <c r="C26" i="3" l="1"/>
  <c r="B26" i="3"/>
  <c r="C25" i="3"/>
  <c r="E25" i="3" s="1"/>
  <c r="B25" i="3"/>
  <c r="E24" i="3"/>
  <c r="E23" i="3"/>
  <c r="E22" i="3"/>
  <c r="E21" i="3"/>
  <c r="E20" i="3"/>
  <c r="D14" i="3"/>
  <c r="B14" i="3"/>
  <c r="F13" i="3"/>
  <c r="G13" i="3" s="1"/>
  <c r="E13" i="3"/>
  <c r="F12" i="3"/>
  <c r="G12" i="3"/>
  <c r="E12" i="3"/>
  <c r="F11" i="3"/>
  <c r="G11" i="3" s="1"/>
  <c r="E11" i="3"/>
  <c r="F10" i="3"/>
  <c r="G10" i="3" s="1"/>
  <c r="E10" i="3"/>
  <c r="F9" i="3"/>
  <c r="G9" i="3" s="1"/>
  <c r="E9" i="3"/>
  <c r="F8" i="3"/>
  <c r="G8" i="3" s="1"/>
  <c r="E8" i="3"/>
  <c r="F7" i="3"/>
  <c r="G7" i="3" s="1"/>
  <c r="E7" i="3"/>
  <c r="F6" i="3"/>
  <c r="G6" i="3" s="1"/>
  <c r="E6" i="3"/>
  <c r="F5" i="3"/>
  <c r="G5" i="3" s="1"/>
  <c r="E5" i="3"/>
  <c r="F4" i="3"/>
  <c r="G4" i="3"/>
  <c r="E4" i="3"/>
  <c r="F3" i="3"/>
  <c r="G3" i="3" s="1"/>
  <c r="E3" i="3"/>
  <c r="F2" i="3"/>
  <c r="G2" i="3" s="1"/>
  <c r="E2" i="3"/>
  <c r="C25" i="1"/>
  <c r="B25" i="1"/>
</calcChain>
</file>

<file path=xl/sharedStrings.xml><?xml version="1.0" encoding="utf-8"?>
<sst xmlns="http://schemas.openxmlformats.org/spreadsheetml/2006/main" count="64" uniqueCount="33">
  <si>
    <t>Mesec</t>
  </si>
  <si>
    <t>Planirana prodaja</t>
  </si>
  <si>
    <t>Broja prodavaca</t>
  </si>
  <si>
    <t>Aktuelna prodaja</t>
  </si>
  <si>
    <t>Procenat planirane</t>
  </si>
  <si>
    <t>Prosek po prodavcu</t>
  </si>
  <si>
    <t>Januar</t>
  </si>
  <si>
    <t>Februar</t>
  </si>
  <si>
    <t>Mart</t>
  </si>
  <si>
    <t>Aprila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</si>
  <si>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</si>
  <si>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</si>
  <si>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</si>
  <si>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</si>
  <si>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</si>
  <si>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</si>
  <si>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</si>
  <si>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</si>
  <si>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</si>
  <si>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Zemlje</t>
  </si>
  <si>
    <t>Francuska</t>
  </si>
  <si>
    <t>Italija</t>
  </si>
  <si>
    <t>Velika Britanija</t>
  </si>
  <si>
    <t>SAD</t>
  </si>
  <si>
    <t>1 evro</t>
  </si>
  <si>
    <r>
      <t xml:space="preserve">Prosek po prodavcu u </t>
    </r>
    <r>
      <rPr>
        <sz val="12"/>
        <rFont val="Arial"/>
        <charset val="238"/>
      </rPr>
      <t>€</t>
    </r>
  </si>
  <si>
    <t>Broj domaćinstava u milionima koji poseduju računar</t>
  </si>
  <si>
    <t>Procenat domćinstava vlasnika računara</t>
  </si>
  <si>
    <t>Broj domašinstva u milionima</t>
  </si>
  <si>
    <t>Nemačka</t>
  </si>
  <si>
    <t>Prosečan broj domaćinstava po zemlji</t>
  </si>
  <si>
    <t>Procenat planirane pr.</t>
  </si>
  <si>
    <t>Broj domaćinstva u milionima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</si>
</sst>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Din.&quot;"/>
    <numFmt numFmtId="165" formatCode="#,##0.00\ [$€-42D]"/>
  </numFmts>
  <fonts count="5">
    <font>
      <sz val="10"/>
      <name val="Arial"/>
    </font>
    <font>
      <sz val="12"/>
      <name val="Arial"/>
      <family val="2"/>
    </font>
    <font>
      <sz val="14"/>
      <name val="YU_Times_Roman"/>
      <family val="1"/>
    </font>
    <font>
      <sz val="12"/>
      <name val="Arial"/>
      <charset val="238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right" vertical="center"/>
    </xf>
    <xf numFmtId="2" fontId="1" fillId="0" borderId="0" xfId="0" applyNumberFormat="1" applyFont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5" fontId="1" fillId="0" borderId="11" xfId="0" applyNumberFormat="1" applyFont="1" applyBorder="1"/>
    <xf numFmtId="165" fontId="1" fillId="0" borderId="4" xfId="0" applyNumberFormat="1" applyFont="1" applyBorder="1"/>
    <xf numFmtId="0" fontId="1" fillId="0" borderId="15" xfId="0" applyFont="1" applyBorder="1" applyAlignment="1">
      <alignment wrapText="1"/>
    </xf>
    <xf numFmtId="165" fontId="1" fillId="0" borderId="16" xfId="0" applyNumberFormat="1" applyFont="1" applyBorder="1"/>
    <xf numFmtId="9" fontId="2" fillId="0" borderId="17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B17" sqref="B17"/>
    </sheetView>
  </sheetViews>
  <sheetFormatPr defaultRowHeight="15"/>
  <cols>
    <col min="1" max="1" width="15.85546875" style="4" customWidth="1"/>
    <col min="2" max="2" width="16.140625" style="4" bestFit="1" customWidth="1"/>
    <col min="3" max="3" width="12.28515625" style="4" customWidth="1"/>
    <col min="4" max="4" width="16.140625" style="4" bestFit="1" customWidth="1"/>
    <col min="5" max="5" width="14" style="4" customWidth="1"/>
    <col min="6" max="6" width="12.85546875" style="4" bestFit="1" customWidth="1"/>
    <col min="7" max="7" width="15.140625" style="4" customWidth="1"/>
    <col min="8" max="8" width="14.28515625" style="4" customWidth="1"/>
    <col min="9" max="9" width="10.42578125" style="4" customWidth="1"/>
    <col min="10" max="10" width="12.7109375" style="4" customWidth="1"/>
    <col min="11" max="11" width="15.140625" style="4" customWidth="1"/>
    <col min="12" max="12" width="16.140625" style="4" customWidth="1"/>
    <col min="13" max="13" width="12.42578125" style="4" customWidth="1"/>
    <col min="14" max="15" width="9.140625" style="4"/>
    <col min="16" max="16" width="19.42578125" style="4" bestFit="1" customWidth="1"/>
    <col min="17" max="16384" width="9.140625" style="4"/>
  </cols>
  <sheetData>
    <row r="1" spans="1:7" ht="36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31</v>
      </c>
      <c r="F1" s="3" t="s">
        <v>5</v>
      </c>
      <c r="G1" s="30" t="s">
        <v>25</v>
      </c>
    </row>
    <row r="2" spans="1:7">
      <c r="A2" s="6" t="s">
        <v>6</v>
      </c>
      <c r="B2" s="20">
        <v>5000</v>
      </c>
      <c r="C2" s="7">
        <v>9</v>
      </c>
      <c r="D2" s="20">
        <v>5100.2299999999996</v>
      </c>
      <c r="E2" s="8"/>
      <c r="F2" s="25"/>
      <c r="G2" s="29"/>
    </row>
    <row r="3" spans="1:7">
      <c r="A3" s="9" t="s">
        <v>7</v>
      </c>
      <c r="B3" s="21">
        <v>5250</v>
      </c>
      <c r="C3" s="10">
        <v>10</v>
      </c>
      <c r="D3" s="21">
        <v>5180.7299999999996</v>
      </c>
      <c r="E3" s="11"/>
      <c r="F3" s="26"/>
      <c r="G3" s="28"/>
    </row>
    <row r="4" spans="1:7">
      <c r="A4" s="9" t="s">
        <v>8</v>
      </c>
      <c r="B4" s="21">
        <v>5500</v>
      </c>
      <c r="C4" s="10">
        <v>10</v>
      </c>
      <c r="D4" s="21">
        <v>5690.84</v>
      </c>
      <c r="E4" s="11"/>
      <c r="F4" s="26"/>
      <c r="G4" s="28"/>
    </row>
    <row r="5" spans="1:7">
      <c r="A5" s="9" t="s">
        <v>9</v>
      </c>
      <c r="B5" s="21">
        <v>5750</v>
      </c>
      <c r="C5" s="10">
        <v>10</v>
      </c>
      <c r="D5" s="21">
        <v>5600.92</v>
      </c>
      <c r="E5" s="11"/>
      <c r="F5" s="26"/>
      <c r="G5" s="28"/>
    </row>
    <row r="6" spans="1:7">
      <c r="A6" s="9" t="s">
        <v>10</v>
      </c>
      <c r="B6" s="21">
        <v>6000</v>
      </c>
      <c r="C6" s="10">
        <v>11</v>
      </c>
      <c r="D6" s="21">
        <v>6010.92</v>
      </c>
      <c r="E6" s="11"/>
      <c r="F6" s="26"/>
      <c r="G6" s="28"/>
    </row>
    <row r="7" spans="1:7">
      <c r="A7" s="9" t="s">
        <v>11</v>
      </c>
      <c r="B7" s="21">
        <v>6250</v>
      </c>
      <c r="C7" s="10">
        <v>11</v>
      </c>
      <c r="D7" s="21">
        <v>6250.22</v>
      </c>
      <c r="E7" s="11"/>
      <c r="F7" s="26"/>
      <c r="G7" s="28"/>
    </row>
    <row r="8" spans="1:7">
      <c r="A8" s="9" t="s">
        <v>12</v>
      </c>
      <c r="B8" s="21">
        <v>6500</v>
      </c>
      <c r="C8" s="10">
        <v>11</v>
      </c>
      <c r="D8" s="21">
        <v>6620.12</v>
      </c>
      <c r="E8" s="11"/>
      <c r="F8" s="26"/>
      <c r="G8" s="28"/>
    </row>
    <row r="9" spans="1:7">
      <c r="A9" s="9" t="s">
        <v>13</v>
      </c>
      <c r="B9" s="21">
        <v>6750</v>
      </c>
      <c r="C9" s="10">
        <v>12</v>
      </c>
      <c r="D9" s="21">
        <v>6600.2</v>
      </c>
      <c r="E9" s="11"/>
      <c r="F9" s="26"/>
      <c r="G9" s="28"/>
    </row>
    <row r="10" spans="1:7">
      <c r="A10" s="9" t="s">
        <v>14</v>
      </c>
      <c r="B10" s="21">
        <v>7000</v>
      </c>
      <c r="C10" s="10">
        <v>12</v>
      </c>
      <c r="D10" s="21">
        <v>7020.21</v>
      </c>
      <c r="E10" s="11"/>
      <c r="F10" s="26"/>
      <c r="G10" s="28"/>
    </row>
    <row r="11" spans="1:7">
      <c r="A11" s="9" t="s">
        <v>15</v>
      </c>
      <c r="B11" s="21">
        <v>7250</v>
      </c>
      <c r="C11" s="10">
        <v>13</v>
      </c>
      <c r="D11" s="21">
        <v>7330.23</v>
      </c>
      <c r="E11" s="11"/>
      <c r="F11" s="26"/>
      <c r="G11" s="28"/>
    </row>
    <row r="12" spans="1:7">
      <c r="A12" s="9" t="s">
        <v>16</v>
      </c>
      <c r="B12" s="21">
        <v>7500</v>
      </c>
      <c r="C12" s="10">
        <v>13</v>
      </c>
      <c r="D12" s="21">
        <v>7600.21</v>
      </c>
      <c r="E12" s="11"/>
      <c r="F12" s="26"/>
      <c r="G12" s="28"/>
    </row>
    <row r="13" spans="1:7" ht="15.75" thickBot="1">
      <c r="A13" s="12" t="s">
        <v>17</v>
      </c>
      <c r="B13" s="22">
        <v>7750</v>
      </c>
      <c r="C13" s="13">
        <v>14</v>
      </c>
      <c r="D13" s="22">
        <v>7740.22</v>
      </c>
      <c r="E13" s="14"/>
      <c r="F13" s="27"/>
      <c r="G13" s="31"/>
    </row>
    <row r="14" spans="1:7">
      <c r="A14" s="5" t="s">
        <v>18</v>
      </c>
      <c r="B14" s="23"/>
      <c r="C14" s="5"/>
      <c r="D14" s="23"/>
      <c r="E14" s="5"/>
      <c r="F14" s="23"/>
      <c r="G14" s="23"/>
    </row>
    <row r="16" spans="1:7">
      <c r="A16" s="4" t="s">
        <v>24</v>
      </c>
      <c r="B16" s="24">
        <v>120.5</v>
      </c>
    </row>
    <row r="17" spans="1:12">
      <c r="L17" s="19"/>
    </row>
    <row r="19" spans="1:12" ht="60" customHeight="1">
      <c r="A19" s="15" t="s">
        <v>19</v>
      </c>
      <c r="B19" s="16" t="s">
        <v>32</v>
      </c>
      <c r="C19" s="36" t="s">
        <v>26</v>
      </c>
      <c r="D19" s="37"/>
      <c r="E19" s="36" t="s">
        <v>27</v>
      </c>
      <c r="F19" s="37"/>
    </row>
    <row r="20" spans="1:12" ht="18.75">
      <c r="A20" s="17" t="s">
        <v>20</v>
      </c>
      <c r="B20" s="17">
        <v>22</v>
      </c>
      <c r="C20" s="38">
        <v>2.86</v>
      </c>
      <c r="D20" s="39"/>
      <c r="E20" s="32"/>
      <c r="F20" s="33"/>
    </row>
    <row r="21" spans="1:12" ht="18.75">
      <c r="A21" s="17" t="s">
        <v>29</v>
      </c>
      <c r="B21" s="17">
        <v>30</v>
      </c>
      <c r="C21" s="38">
        <v>4.5</v>
      </c>
      <c r="D21" s="39"/>
      <c r="E21" s="32"/>
      <c r="F21" s="33"/>
    </row>
    <row r="22" spans="1:12" ht="18.75">
      <c r="A22" s="17" t="s">
        <v>21</v>
      </c>
      <c r="B22" s="17">
        <v>20</v>
      </c>
      <c r="C22" s="38">
        <v>2.4</v>
      </c>
      <c r="D22" s="39"/>
      <c r="E22" s="32"/>
      <c r="F22" s="33"/>
    </row>
    <row r="23" spans="1:12" ht="18.75">
      <c r="A23" s="17" t="s">
        <v>22</v>
      </c>
      <c r="B23" s="17">
        <v>22</v>
      </c>
      <c r="C23" s="38">
        <v>4.84</v>
      </c>
      <c r="D23" s="39"/>
      <c r="E23" s="32"/>
      <c r="F23" s="33"/>
    </row>
    <row r="24" spans="1:12" ht="18.75">
      <c r="A24" s="17" t="s">
        <v>23</v>
      </c>
      <c r="B24" s="17">
        <v>97</v>
      </c>
      <c r="C24" s="38">
        <v>39.5</v>
      </c>
      <c r="D24" s="39"/>
      <c r="E24" s="32"/>
      <c r="F24" s="33"/>
    </row>
    <row r="25" spans="1:12" ht="18.75">
      <c r="A25" s="17" t="s">
        <v>18</v>
      </c>
      <c r="B25" s="17">
        <f>SUM(B20:B24)</f>
        <v>191</v>
      </c>
      <c r="C25" s="38">
        <f>SUM(C20:D24)</f>
        <v>54.1</v>
      </c>
      <c r="D25" s="39"/>
      <c r="E25" s="32"/>
      <c r="F25" s="33"/>
    </row>
    <row r="26" spans="1:12" ht="68.25" customHeight="1">
      <c r="A26" s="16" t="s">
        <v>30</v>
      </c>
      <c r="B26" s="18"/>
      <c r="C26" s="34"/>
      <c r="D26" s="35"/>
      <c r="E26" s="34"/>
      <c r="F26" s="35"/>
    </row>
  </sheetData>
  <mergeCells count="16">
    <mergeCell ref="C23:D23"/>
    <mergeCell ref="C24:D24"/>
    <mergeCell ref="C25:D25"/>
    <mergeCell ref="C26:D26"/>
    <mergeCell ref="C19:D19"/>
    <mergeCell ref="C20:D20"/>
    <mergeCell ref="C21:D21"/>
    <mergeCell ref="C22:D22"/>
    <mergeCell ref="E23:F23"/>
    <mergeCell ref="E24:F24"/>
    <mergeCell ref="E25:F25"/>
    <mergeCell ref="E26:F26"/>
    <mergeCell ref="E19:F19"/>
    <mergeCell ref="E20:F20"/>
    <mergeCell ref="E21:F21"/>
    <mergeCell ref="E22:F22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horizontalDpi="300" verticalDpi="300" r:id="rId1"/>
  <headerFooter alignWithMargins="0">
    <oddHeader>&amp;CFormule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17" sqref="B17"/>
    </sheetView>
  </sheetViews>
  <sheetFormatPr defaultRowHeight="15"/>
  <cols>
    <col min="1" max="1" width="15.85546875" style="4" customWidth="1"/>
    <col min="2" max="2" width="16.140625" style="4" bestFit="1" customWidth="1"/>
    <col min="3" max="3" width="11.28515625" style="4" customWidth="1"/>
    <col min="4" max="4" width="16.140625" style="4" bestFit="1" customWidth="1"/>
    <col min="5" max="5" width="12.5703125" style="4" customWidth="1"/>
    <col min="6" max="6" width="12.85546875" style="4" bestFit="1" customWidth="1"/>
    <col min="7" max="8" width="14.28515625" style="4" customWidth="1"/>
    <col min="9" max="9" width="10.42578125" style="4" customWidth="1"/>
    <col min="10" max="10" width="12.7109375" style="4" customWidth="1"/>
    <col min="11" max="11" width="15.140625" style="4" customWidth="1"/>
    <col min="12" max="12" width="16.140625" style="4" customWidth="1"/>
    <col min="13" max="13" width="12.42578125" style="4" customWidth="1"/>
    <col min="14" max="15" width="9.140625" style="4"/>
    <col min="16" max="16" width="19.42578125" style="4" bestFit="1" customWidth="1"/>
    <col min="17" max="16384" width="9.140625" style="4"/>
  </cols>
  <sheetData>
    <row r="1" spans="1:7" ht="35.2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0" t="s">
        <v>25</v>
      </c>
    </row>
    <row r="2" spans="1:7">
      <c r="A2" s="6" t="s">
        <v>6</v>
      </c>
      <c r="B2" s="20">
        <v>5000</v>
      </c>
      <c r="C2" s="7">
        <v>9</v>
      </c>
      <c r="D2" s="20">
        <v>5100.2299999999996</v>
      </c>
      <c r="E2" s="8">
        <f t="shared" ref="E2:E13" si="0">D2/B2</f>
        <v>1.020046</v>
      </c>
      <c r="F2" s="25">
        <f t="shared" ref="F2:F13" si="1">D2/C2</f>
        <v>566.6922222222222</v>
      </c>
      <c r="G2" s="29">
        <f>F2/$B$16</f>
        <v>4.7028400184416776</v>
      </c>
    </row>
    <row r="3" spans="1:7">
      <c r="A3" s="9" t="s">
        <v>7</v>
      </c>
      <c r="B3" s="21">
        <v>5250</v>
      </c>
      <c r="C3" s="10">
        <v>10</v>
      </c>
      <c r="D3" s="21">
        <v>5180.7299999999996</v>
      </c>
      <c r="E3" s="11">
        <f t="shared" si="0"/>
        <v>0.98680571428571418</v>
      </c>
      <c r="F3" s="26">
        <f t="shared" si="1"/>
        <v>518.07299999999998</v>
      </c>
      <c r="G3" s="28">
        <f t="shared" ref="G3:G13" si="2">F3/$B$16</f>
        <v>4.2993609958506225</v>
      </c>
    </row>
    <row r="4" spans="1:7">
      <c r="A4" s="9" t="s">
        <v>8</v>
      </c>
      <c r="B4" s="21">
        <v>5500</v>
      </c>
      <c r="C4" s="10">
        <v>10</v>
      </c>
      <c r="D4" s="21">
        <v>5690.84</v>
      </c>
      <c r="E4" s="11">
        <f t="shared" si="0"/>
        <v>1.0346981818181817</v>
      </c>
      <c r="F4" s="26">
        <f t="shared" si="1"/>
        <v>569.08400000000006</v>
      </c>
      <c r="G4" s="28">
        <f t="shared" si="2"/>
        <v>4.7226887966804982</v>
      </c>
    </row>
    <row r="5" spans="1:7">
      <c r="A5" s="9" t="s">
        <v>9</v>
      </c>
      <c r="B5" s="21">
        <v>5750</v>
      </c>
      <c r="C5" s="10">
        <v>10</v>
      </c>
      <c r="D5" s="21">
        <v>5600.92</v>
      </c>
      <c r="E5" s="11">
        <f t="shared" si="0"/>
        <v>0.97407304347826085</v>
      </c>
      <c r="F5" s="26">
        <f t="shared" si="1"/>
        <v>560.09199999999998</v>
      </c>
      <c r="G5" s="28">
        <f t="shared" si="2"/>
        <v>4.6480663900414934</v>
      </c>
    </row>
    <row r="6" spans="1:7">
      <c r="A6" s="9" t="s">
        <v>10</v>
      </c>
      <c r="B6" s="21">
        <v>6000</v>
      </c>
      <c r="C6" s="10">
        <v>11</v>
      </c>
      <c r="D6" s="21">
        <v>6010.92</v>
      </c>
      <c r="E6" s="11">
        <f t="shared" si="0"/>
        <v>1.0018199999999999</v>
      </c>
      <c r="F6" s="26">
        <f t="shared" si="1"/>
        <v>546.44727272727278</v>
      </c>
      <c r="G6" s="28">
        <f t="shared" si="2"/>
        <v>4.5348321388155419</v>
      </c>
    </row>
    <row r="7" spans="1:7">
      <c r="A7" s="9" t="s">
        <v>11</v>
      </c>
      <c r="B7" s="21">
        <v>6250</v>
      </c>
      <c r="C7" s="10">
        <v>11</v>
      </c>
      <c r="D7" s="21">
        <v>6250.22</v>
      </c>
      <c r="E7" s="11">
        <f t="shared" si="0"/>
        <v>1.0000352000000001</v>
      </c>
      <c r="F7" s="26">
        <f t="shared" si="1"/>
        <v>568.20181818181823</v>
      </c>
      <c r="G7" s="28">
        <f t="shared" si="2"/>
        <v>4.7153677857412299</v>
      </c>
    </row>
    <row r="8" spans="1:7">
      <c r="A8" s="9" t="s">
        <v>12</v>
      </c>
      <c r="B8" s="21">
        <v>6500</v>
      </c>
      <c r="C8" s="10">
        <v>11</v>
      </c>
      <c r="D8" s="21">
        <v>6620.12</v>
      </c>
      <c r="E8" s="11">
        <f t="shared" si="0"/>
        <v>1.0184800000000001</v>
      </c>
      <c r="F8" s="26">
        <f t="shared" si="1"/>
        <v>601.82909090909095</v>
      </c>
      <c r="G8" s="28">
        <f t="shared" si="2"/>
        <v>4.9944322897019999</v>
      </c>
    </row>
    <row r="9" spans="1:7">
      <c r="A9" s="9" t="s">
        <v>13</v>
      </c>
      <c r="B9" s="21">
        <v>6750</v>
      </c>
      <c r="C9" s="10">
        <v>12</v>
      </c>
      <c r="D9" s="21">
        <v>6600.2</v>
      </c>
      <c r="E9" s="11">
        <f t="shared" si="0"/>
        <v>0.97780740740740735</v>
      </c>
      <c r="F9" s="26">
        <f t="shared" si="1"/>
        <v>550.01666666666665</v>
      </c>
      <c r="G9" s="28">
        <f t="shared" si="2"/>
        <v>4.5644536652835406</v>
      </c>
    </row>
    <row r="10" spans="1:7">
      <c r="A10" s="9" t="s">
        <v>14</v>
      </c>
      <c r="B10" s="21">
        <v>7000</v>
      </c>
      <c r="C10" s="10">
        <v>12</v>
      </c>
      <c r="D10" s="21">
        <v>7020.21</v>
      </c>
      <c r="E10" s="11">
        <f t="shared" si="0"/>
        <v>1.0028871428571429</v>
      </c>
      <c r="F10" s="26">
        <f t="shared" si="1"/>
        <v>585.01750000000004</v>
      </c>
      <c r="G10" s="28">
        <f t="shared" si="2"/>
        <v>4.8549170124481336</v>
      </c>
    </row>
    <row r="11" spans="1:7">
      <c r="A11" s="9" t="s">
        <v>15</v>
      </c>
      <c r="B11" s="21">
        <v>7250</v>
      </c>
      <c r="C11" s="10">
        <v>13</v>
      </c>
      <c r="D11" s="21">
        <v>7330.23</v>
      </c>
      <c r="E11" s="11">
        <f t="shared" si="0"/>
        <v>1.0110662068965517</v>
      </c>
      <c r="F11" s="26">
        <f t="shared" si="1"/>
        <v>563.86384615384611</v>
      </c>
      <c r="G11" s="28">
        <f t="shared" si="2"/>
        <v>4.6793680178742418</v>
      </c>
    </row>
    <row r="12" spans="1:7">
      <c r="A12" s="9" t="s">
        <v>16</v>
      </c>
      <c r="B12" s="21">
        <v>7500</v>
      </c>
      <c r="C12" s="10">
        <v>13</v>
      </c>
      <c r="D12" s="21">
        <v>7600.21</v>
      </c>
      <c r="E12" s="11">
        <f t="shared" si="0"/>
        <v>1.0133613333333333</v>
      </c>
      <c r="F12" s="26">
        <f t="shared" si="1"/>
        <v>584.63153846153841</v>
      </c>
      <c r="G12" s="28">
        <f t="shared" si="2"/>
        <v>4.8517140121289497</v>
      </c>
    </row>
    <row r="13" spans="1:7" ht="15.75" thickBot="1">
      <c r="A13" s="12" t="s">
        <v>17</v>
      </c>
      <c r="B13" s="22">
        <v>7750</v>
      </c>
      <c r="C13" s="13">
        <v>14</v>
      </c>
      <c r="D13" s="22">
        <v>7740.22</v>
      </c>
      <c r="E13" s="14">
        <f t="shared" si="0"/>
        <v>0.99873806451612912</v>
      </c>
      <c r="F13" s="27">
        <f t="shared" si="1"/>
        <v>552.87285714285713</v>
      </c>
      <c r="G13" s="31">
        <f t="shared" si="2"/>
        <v>4.588156490812092</v>
      </c>
    </row>
    <row r="14" spans="1:7">
      <c r="A14" s="5" t="s">
        <v>18</v>
      </c>
      <c r="B14" s="23">
        <f>SUM(B2:B13)</f>
        <v>76500</v>
      </c>
      <c r="C14" s="5"/>
      <c r="D14" s="23">
        <f>SUM(D2:D13)</f>
        <v>76745.05</v>
      </c>
      <c r="E14" s="5"/>
      <c r="F14" s="23"/>
      <c r="G14" s="23"/>
    </row>
    <row r="16" spans="1:7">
      <c r="A16" s="4" t="s">
        <v>24</v>
      </c>
      <c r="B16" s="24">
        <v>120.5</v>
      </c>
    </row>
    <row r="17" spans="1:12">
      <c r="L17" s="19"/>
    </row>
    <row r="19" spans="1:12" ht="60" customHeight="1">
      <c r="A19" s="15" t="s">
        <v>19</v>
      </c>
      <c r="B19" s="16" t="s">
        <v>28</v>
      </c>
      <c r="C19" s="36" t="s">
        <v>26</v>
      </c>
      <c r="D19" s="37"/>
      <c r="E19" s="36" t="s">
        <v>27</v>
      </c>
      <c r="F19" s="37"/>
    </row>
    <row r="20" spans="1:12" ht="18.75">
      <c r="A20" s="17" t="s">
        <v>20</v>
      </c>
      <c r="B20" s="17">
        <v>22</v>
      </c>
      <c r="C20" s="38">
        <v>2.86</v>
      </c>
      <c r="D20" s="39"/>
      <c r="E20" s="32">
        <f t="shared" ref="E20:E25" si="3">(C20/B20)</f>
        <v>0.13</v>
      </c>
      <c r="F20" s="33"/>
    </row>
    <row r="21" spans="1:12" ht="18.75">
      <c r="A21" s="17" t="s">
        <v>29</v>
      </c>
      <c r="B21" s="17">
        <v>30</v>
      </c>
      <c r="C21" s="38">
        <v>4.5</v>
      </c>
      <c r="D21" s="39"/>
      <c r="E21" s="32">
        <f t="shared" si="3"/>
        <v>0.15</v>
      </c>
      <c r="F21" s="33"/>
    </row>
    <row r="22" spans="1:12" ht="18.75">
      <c r="A22" s="17" t="s">
        <v>21</v>
      </c>
      <c r="B22" s="17">
        <v>20</v>
      </c>
      <c r="C22" s="38">
        <v>2.4</v>
      </c>
      <c r="D22" s="39"/>
      <c r="E22" s="32">
        <f t="shared" si="3"/>
        <v>0.12</v>
      </c>
      <c r="F22" s="33"/>
    </row>
    <row r="23" spans="1:12" ht="18.75">
      <c r="A23" s="17" t="s">
        <v>22</v>
      </c>
      <c r="B23" s="17">
        <v>22</v>
      </c>
      <c r="C23" s="38">
        <v>4.84</v>
      </c>
      <c r="D23" s="39"/>
      <c r="E23" s="32">
        <f t="shared" si="3"/>
        <v>0.22</v>
      </c>
      <c r="F23" s="33"/>
    </row>
    <row r="24" spans="1:12" ht="18.75">
      <c r="A24" s="17" t="s">
        <v>23</v>
      </c>
      <c r="B24" s="17">
        <v>97</v>
      </c>
      <c r="C24" s="38">
        <v>39.5</v>
      </c>
      <c r="D24" s="39"/>
      <c r="E24" s="32">
        <f t="shared" si="3"/>
        <v>0.40721649484536082</v>
      </c>
      <c r="F24" s="33"/>
    </row>
    <row r="25" spans="1:12" ht="18.75">
      <c r="A25" s="17" t="s">
        <v>18</v>
      </c>
      <c r="B25" s="17">
        <f>SUM(B20:B24)</f>
        <v>191</v>
      </c>
      <c r="C25" s="38">
        <f>SUM(C20:D24)</f>
        <v>54.1</v>
      </c>
      <c r="D25" s="39"/>
      <c r="E25" s="32">
        <f t="shared" si="3"/>
        <v>0.28324607329842932</v>
      </c>
      <c r="F25" s="33"/>
    </row>
    <row r="26" spans="1:12" ht="68.25" customHeight="1">
      <c r="A26" s="16" t="s">
        <v>30</v>
      </c>
      <c r="B26" s="18">
        <f>AVERAGE(B20:B24)</f>
        <v>38.200000000000003</v>
      </c>
      <c r="C26" s="34">
        <f>AVERAGE(C20:D24)</f>
        <v>10.82</v>
      </c>
      <c r="D26" s="35"/>
      <c r="E26" s="34"/>
      <c r="F26" s="35"/>
    </row>
  </sheetData>
  <mergeCells count="16"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</mergeCells>
  <phoneticPr fontId="4" type="noConversion"/>
  <pageMargins left="0.15748031496062992" right="0.15748031496062992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Rešenje</vt:lpstr>
      <vt:lpstr>Porez</vt:lpstr>
      <vt:lpstr>Profit</vt:lpstr>
      <vt:lpstr>Promet</vt:lpstr>
    </vt:vector>
  </TitlesOfParts>
  <Company>primatron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primatron</dc:creator>
  <cp:lastModifiedBy>ivan</cp:lastModifiedBy>
  <cp:lastPrinted>2011-11-15T00:47:53Z</cp:lastPrinted>
  <dcterms:created xsi:type="dcterms:W3CDTF">2000-09-29T11:39:13Z</dcterms:created>
  <dcterms:modified xsi:type="dcterms:W3CDTF">2018-02-13T07:02:44Z</dcterms:modified>
</cp:coreProperties>
</file>